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BENGITA" sheetId="1" r:id="rId1"/>
  </sheets>
  <definedNames/>
  <calcPr fullCalcOnLoad="1"/>
</workbook>
</file>

<file path=xl/sharedStrings.xml><?xml version="1.0" encoding="utf-8"?>
<sst xmlns="http://schemas.openxmlformats.org/spreadsheetml/2006/main" count="127" uniqueCount="53">
  <si>
    <t>Storis, mm</t>
  </si>
  <si>
    <t>Ilgis, mm</t>
  </si>
  <si>
    <t>Plotis, mm</t>
  </si>
  <si>
    <t>Detalių kiekis, vnt</t>
  </si>
  <si>
    <t>Pastaba</t>
  </si>
  <si>
    <t>Ilgis</t>
  </si>
  <si>
    <t>Plotis</t>
  </si>
  <si>
    <t>Eil. Nr.</t>
  </si>
  <si>
    <t>PVC 0,6 mm</t>
  </si>
  <si>
    <t>PVC 2 mm</t>
  </si>
  <si>
    <t>PVC 1 mm</t>
  </si>
  <si>
    <t>Esama detalė</t>
  </si>
  <si>
    <t>Kiekis</t>
  </si>
  <si>
    <t>Nauja detalė</t>
  </si>
  <si>
    <t>Naujas briaunų laminavimas</t>
  </si>
  <si>
    <t>Plokštės kodas, spalva</t>
  </si>
  <si>
    <t>Esamas matmuo</t>
  </si>
  <si>
    <t>Naujas matmuo</t>
  </si>
  <si>
    <t>Eil. NR</t>
  </si>
  <si>
    <t>*Gali būti taikomi papildomi mokesčiai</t>
  </si>
  <si>
    <t>Pildyti  tik šią lentelę. Dešinėje pusėje lentelė užsipildys automatiškai. Prašome nekeisti, netrinti, nepildyti matmenų esančių dešinėje lentelėje. Visus veiksmus atlikite kairėje pusėje.</t>
  </si>
  <si>
    <t>NEKOREGUOTI</t>
  </si>
  <si>
    <t>Užsakovas:</t>
  </si>
  <si>
    <t>Pateikimo data:</t>
  </si>
  <si>
    <t>Mus rasite:</t>
  </si>
  <si>
    <t>Paliūniškio g. 5 Panevėžyje</t>
  </si>
  <si>
    <t>Tel.: +37069916566</t>
  </si>
  <si>
    <t>Tel. nr.</t>
  </si>
  <si>
    <t>andrius@bengita.lt</t>
  </si>
  <si>
    <t>Papildomas kontaktas:</t>
  </si>
  <si>
    <t>Ilgis nurodo rašto (tekstūros) kryptį.</t>
  </si>
  <si>
    <t>Tel.: +37068261573</t>
  </si>
  <si>
    <t>paslauga@bengita.lt</t>
  </si>
  <si>
    <t>10-20 mm storio detalės</t>
  </si>
  <si>
    <t>1mm</t>
  </si>
  <si>
    <t>0,6mm</t>
  </si>
  <si>
    <t>2mm</t>
  </si>
  <si>
    <t>Kiekis m.</t>
  </si>
  <si>
    <t>Detalės pjovimo kaina vnt. :</t>
  </si>
  <si>
    <t>21-40 mm storio detalės</t>
  </si>
  <si>
    <t>Suma :</t>
  </si>
  <si>
    <t>Detalių kiekis :</t>
  </si>
  <si>
    <t>*Detalių sarašą pateikti į nurodyta plokščių storių lentelę.</t>
  </si>
  <si>
    <t>*Jei detalė laminuojama, kantas parenkamas pagal esamą ant detalės, jei nėra užkantuotos briaunos - kantas parenkamas artimiausias plokštės spalvai, jei pastaboje nenurodoma kitaip.</t>
  </si>
  <si>
    <t>*Detalių apdirbimo įkainai yra orientacinio pobūdžio, užsakymo suma gali keistis.</t>
  </si>
  <si>
    <t>*Pateikus netikslius duomenis,  "Bengita" pasilieka teisę negaminti užsakymo.</t>
  </si>
  <si>
    <t>Briauna  04-08mm kaina m.  :</t>
  </si>
  <si>
    <t>Briauna 1-2mm kaina m. :</t>
  </si>
  <si>
    <t>Detalių kiekis vnt:</t>
  </si>
  <si>
    <t>Briauna kaina m. :</t>
  </si>
  <si>
    <t>*Viename užsakyme galima pateikti ne daugiau kaip 10 detalių.</t>
  </si>
  <si>
    <t>*Naujas detalės matmuo nurodomas be briaunos storio.</t>
  </si>
  <si>
    <t>*Jei užsakymo suma nesiekia 3,00e., užsakymui taikomas minimalus užsakymo mokestis - 3,00 e.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</si>
</sst>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_-* #,##0.00\ [$€-427]_-;\-* #,##0.00\ [$€-427]_-;_-* &quot;-&quot;??\ [$€-427]_-;_-@_-"/>
    <numFmt numFmtId="183" formatCode="_-[$$-409]* #,##0.00_ ;_-[$$-409]* \-#,##0.00\ ;_-[$$-409]* &quot;-&quot;??_ ;_-@_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Ebrima"/>
      <family val="0"/>
    </font>
    <font>
      <b/>
      <sz val="10"/>
      <name val="Ebri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Ebrima"/>
      <family val="0"/>
    </font>
    <font>
      <b/>
      <sz val="10"/>
      <color indexed="10"/>
      <name val="Ebrima"/>
      <family val="0"/>
    </font>
    <font>
      <b/>
      <u val="single"/>
      <sz val="10"/>
      <color indexed="10"/>
      <name val="Ebrima"/>
      <family val="0"/>
    </font>
    <font>
      <b/>
      <sz val="10"/>
      <color indexed="8"/>
      <name val="Ebrima"/>
      <family val="0"/>
    </font>
    <font>
      <b/>
      <sz val="40"/>
      <color indexed="10"/>
      <name val="Ebrima"/>
      <family val="0"/>
    </font>
    <font>
      <b/>
      <u val="single"/>
      <sz val="11"/>
      <color indexed="60"/>
      <name val="Ebrima"/>
      <family val="0"/>
    </font>
    <font>
      <b/>
      <u val="single"/>
      <sz val="11"/>
      <color indexed="10"/>
      <name val="Ebri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Ebrima"/>
      <family val="0"/>
    </font>
    <font>
      <b/>
      <sz val="10"/>
      <color rgb="FFFF0000"/>
      <name val="Ebrima"/>
      <family val="0"/>
    </font>
    <font>
      <b/>
      <u val="single"/>
      <sz val="10"/>
      <color rgb="FFFF0000"/>
      <name val="Ebrima"/>
      <family val="0"/>
    </font>
    <font>
      <b/>
      <sz val="10"/>
      <color theme="1"/>
      <name val="Ebrima"/>
      <family val="0"/>
    </font>
    <font>
      <b/>
      <sz val="40"/>
      <color rgb="FFFF0000"/>
      <name val="Ebrima"/>
      <family val="0"/>
    </font>
    <font>
      <b/>
      <u val="single"/>
      <sz val="11"/>
      <color rgb="FFFF0000"/>
      <name val="Ebrima"/>
      <family val="0"/>
    </font>
    <font>
      <b/>
      <u val="single"/>
      <sz val="11"/>
      <color rgb="FFC00000"/>
      <name val="Ebrim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/>
      <right style="thick"/>
      <top style="thin"/>
      <bottom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0" xfId="53" applyFont="1" applyAlignment="1" applyProtection="1">
      <alignment/>
      <protection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vertical="center"/>
    </xf>
    <xf numFmtId="0" fontId="39" fillId="0" borderId="0" xfId="53" applyAlignment="1" applyProtection="1">
      <alignment horizontal="left" vertical="center"/>
      <protection/>
    </xf>
    <xf numFmtId="0" fontId="39" fillId="0" borderId="0" xfId="53" applyAlignment="1" applyProtection="1">
      <alignment/>
      <protection/>
    </xf>
    <xf numFmtId="0" fontId="50" fillId="0" borderId="0" xfId="0" applyFont="1" applyBorder="1" applyAlignment="1">
      <alignment vertical="center" wrapText="1"/>
    </xf>
    <xf numFmtId="0" fontId="48" fillId="0" borderId="0" xfId="0" applyFont="1" applyBorder="1" applyAlignment="1">
      <alignment/>
    </xf>
    <xf numFmtId="0" fontId="47" fillId="0" borderId="0" xfId="0" applyFont="1" applyAlignment="1">
      <alignment/>
    </xf>
    <xf numFmtId="0" fontId="51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50" fillId="2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82" fontId="47" fillId="0" borderId="0" xfId="0" applyNumberFormat="1" applyFont="1" applyAlignment="1">
      <alignment/>
    </xf>
    <xf numFmtId="182" fontId="47" fillId="0" borderId="0" xfId="44" applyNumberFormat="1" applyFont="1" applyAlignment="1">
      <alignment/>
    </xf>
    <xf numFmtId="0" fontId="50" fillId="0" borderId="0" xfId="0" applyFont="1" applyBorder="1" applyAlignment="1">
      <alignment horizontal="center" vertical="center"/>
    </xf>
    <xf numFmtId="182" fontId="50" fillId="0" borderId="10" xfId="0" applyNumberFormat="1" applyFont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center"/>
    </xf>
    <xf numFmtId="182" fontId="47" fillId="0" borderId="0" xfId="0" applyNumberFormat="1" applyFont="1" applyFill="1" applyAlignment="1">
      <alignment/>
    </xf>
    <xf numFmtId="0" fontId="47" fillId="0" borderId="0" xfId="0" applyFont="1" applyAlignment="1">
      <alignment vertical="center"/>
    </xf>
    <xf numFmtId="183" fontId="50" fillId="0" borderId="0" xfId="0" applyNumberFormat="1" applyFont="1" applyBorder="1" applyAlignment="1">
      <alignment horizontal="center" vertical="center"/>
    </xf>
    <xf numFmtId="182" fontId="50" fillId="0" borderId="0" xfId="0" applyNumberFormat="1" applyFont="1" applyBorder="1" applyAlignment="1">
      <alignment horizontal="center" vertical="center"/>
    </xf>
    <xf numFmtId="183" fontId="50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50" fillId="2" borderId="12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0" fillId="34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50" fillId="0" borderId="16" xfId="0" applyFont="1" applyBorder="1" applyAlignment="1">
      <alignment horizontal="left" vertical="center"/>
    </xf>
    <xf numFmtId="0" fontId="50" fillId="0" borderId="0" xfId="0" applyFont="1" applyBorder="1" applyAlignment="1">
      <alignment horizontal="left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50" fillId="0" borderId="15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3" fillId="35" borderId="18" xfId="0" applyFont="1" applyFill="1" applyBorder="1" applyAlignment="1">
      <alignment horizontal="center" vertical="center"/>
    </xf>
    <xf numFmtId="0" fontId="53" fillId="35" borderId="0" xfId="0" applyFont="1" applyFill="1" applyBorder="1" applyAlignment="1">
      <alignment horizontal="center" vertical="center"/>
    </xf>
    <xf numFmtId="0" fontId="50" fillId="34" borderId="15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47" fillId="0" borderId="0" xfId="0" applyFont="1" applyAlignment="1">
      <alignment horizontal="left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50" fillId="34" borderId="16" xfId="0" applyFont="1" applyFill="1" applyBorder="1" applyAlignment="1">
      <alignment horizontal="center" vertical="center" wrapText="1"/>
    </xf>
    <xf numFmtId="0" fontId="50" fillId="34" borderId="2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51" fillId="0" borderId="0" xfId="0" applyFont="1" applyAlignment="1">
      <alignment horizontal="center" vertical="center"/>
    </xf>
    <xf numFmtId="0" fontId="53" fillId="34" borderId="18" xfId="0" applyFont="1" applyFill="1" applyBorder="1" applyAlignment="1">
      <alignment horizontal="center" vertical="center" wrapText="1"/>
    </xf>
    <xf numFmtId="0" fontId="53" fillId="34" borderId="23" xfId="0" applyFont="1" applyFill="1" applyBorder="1" applyAlignment="1">
      <alignment horizontal="center" vertical="center" wrapText="1"/>
    </xf>
    <xf numFmtId="0" fontId="53" fillId="34" borderId="0" xfId="0" applyFont="1" applyFill="1" applyBorder="1" applyAlignment="1">
      <alignment horizontal="center" vertical="center" wrapText="1"/>
    </xf>
    <xf numFmtId="0" fontId="53" fillId="34" borderId="24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47" fillId="0" borderId="18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6</xdr:row>
      <xdr:rowOff>171450</xdr:rowOff>
    </xdr:from>
    <xdr:to>
      <xdr:col>10</xdr:col>
      <xdr:colOff>76200</xdr:colOff>
      <xdr:row>11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1343025"/>
          <a:ext cx="19050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drius@bengita.lt" TargetMode="External" /><Relationship Id="rId2" Type="http://schemas.openxmlformats.org/officeDocument/2006/relationships/hyperlink" Target="mailto:paslauga@bengita.l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5"/>
  <sheetViews>
    <sheetView tabSelected="1" zoomScale="90" zoomScaleNormal="90" zoomScalePageLayoutView="0" workbookViewId="0" topLeftCell="A1">
      <selection activeCell="A8" sqref="A8:C9"/>
    </sheetView>
  </sheetViews>
  <sheetFormatPr defaultColWidth="9.140625" defaultRowHeight="15"/>
  <cols>
    <col min="1" max="1" width="5.7109375" style="1" customWidth="1"/>
    <col min="2" max="2" width="14.140625" style="1" customWidth="1"/>
    <col min="3" max="3" width="6.7109375" style="1" customWidth="1"/>
    <col min="4" max="4" width="8.00390625" style="1" customWidth="1"/>
    <col min="5" max="5" width="9.140625" style="1" customWidth="1"/>
    <col min="6" max="6" width="8.00390625" style="1" customWidth="1"/>
    <col min="7" max="7" width="7.7109375" style="1" customWidth="1"/>
    <col min="8" max="8" width="7.57421875" style="1" customWidth="1"/>
    <col min="9" max="9" width="8.140625" style="1" customWidth="1"/>
    <col min="10" max="10" width="6.421875" style="1" customWidth="1"/>
    <col min="11" max="11" width="6.57421875" style="1" customWidth="1"/>
    <col min="12" max="13" width="6.140625" style="1" customWidth="1"/>
    <col min="14" max="14" width="5.7109375" style="1" customWidth="1"/>
    <col min="15" max="15" width="5.8515625" style="1" customWidth="1"/>
    <col min="16" max="16" width="41.7109375" style="1" customWidth="1"/>
    <col min="17" max="17" width="26.421875" style="1" customWidth="1"/>
    <col min="18" max="18" width="16.140625" style="1" customWidth="1"/>
    <col min="19" max="19" width="15.8515625" style="1" customWidth="1"/>
    <col min="20" max="20" width="14.28125" style="1" customWidth="1"/>
    <col min="21" max="21" width="20.57421875" style="1" customWidth="1"/>
    <col min="22" max="22" width="6.00390625" style="1" customWidth="1"/>
    <col min="23" max="23" width="13.8515625" style="1" bestFit="1" customWidth="1"/>
    <col min="24" max="24" width="9.8515625" style="1" bestFit="1" customWidth="1"/>
    <col min="25" max="25" width="8.421875" style="1" bestFit="1" customWidth="1"/>
    <col min="26" max="26" width="9.57421875" style="1" bestFit="1" customWidth="1"/>
    <col min="27" max="27" width="5.7109375" style="1" bestFit="1" customWidth="1"/>
    <col min="28" max="29" width="7.57421875" style="1" customWidth="1"/>
    <col min="30" max="30" width="7.421875" style="1" customWidth="1"/>
    <col min="31" max="31" width="6.421875" style="1" customWidth="1"/>
    <col min="32" max="32" width="6.8515625" style="1" customWidth="1"/>
    <col min="33" max="33" width="6.57421875" style="1" customWidth="1"/>
    <col min="34" max="34" width="6.8515625" style="1" customWidth="1"/>
    <col min="35" max="35" width="6.7109375" style="1" customWidth="1"/>
    <col min="36" max="36" width="7.00390625" style="1" customWidth="1"/>
    <col min="37" max="37" width="31.28125" style="3" customWidth="1"/>
    <col min="38" max="16384" width="9.140625" style="1" customWidth="1"/>
  </cols>
  <sheetData>
    <row r="1" spans="2:21" ht="16.5" customHeight="1">
      <c r="B1" s="52" t="s">
        <v>20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15"/>
      <c r="O1" s="15"/>
      <c r="P1" s="15"/>
      <c r="Q1" s="15"/>
      <c r="R1" s="15"/>
      <c r="S1" s="15"/>
      <c r="T1" s="15"/>
      <c r="U1" s="15"/>
    </row>
    <row r="2" spans="2:13" ht="16.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2:31" ht="14.25" customHeigh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2:31" ht="14.25" customHeight="1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V4" s="25"/>
      <c r="W4" s="25"/>
      <c r="X4" s="25"/>
      <c r="Y4" s="25"/>
      <c r="Z4" s="25"/>
      <c r="AA4" s="25"/>
      <c r="AB4" s="25"/>
      <c r="AC4" s="25"/>
      <c r="AD4" s="25"/>
      <c r="AE4" s="25"/>
    </row>
    <row r="5" spans="2:31" ht="16.5" customHeight="1">
      <c r="B5" s="59"/>
      <c r="C5" s="60"/>
      <c r="D5" s="16"/>
      <c r="E5" s="16"/>
      <c r="F5" s="16"/>
      <c r="G5" s="16"/>
      <c r="H5" s="16"/>
      <c r="I5" s="16"/>
      <c r="J5" s="16"/>
      <c r="K5" s="16"/>
      <c r="L5" s="16"/>
      <c r="Q5" s="41" t="s">
        <v>38</v>
      </c>
      <c r="R5" s="34">
        <v>1</v>
      </c>
      <c r="S5" s="34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2:31" ht="14.25" customHeight="1">
      <c r="B6" s="16"/>
      <c r="C6" s="16"/>
      <c r="D6" s="16"/>
      <c r="E6" s="16"/>
      <c r="F6" s="16"/>
      <c r="G6" s="16"/>
      <c r="H6" s="16"/>
      <c r="I6" s="16"/>
      <c r="J6" s="16"/>
      <c r="K6" s="61"/>
      <c r="L6" s="61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1" ht="14.25" customHeight="1">
      <c r="A7" s="62" t="s">
        <v>22</v>
      </c>
      <c r="B7" s="62"/>
      <c r="D7" s="2"/>
      <c r="E7" s="63" t="s">
        <v>23</v>
      </c>
      <c r="F7" s="63"/>
      <c r="M7" s="17" t="s">
        <v>24</v>
      </c>
      <c r="Q7" s="41" t="s">
        <v>46</v>
      </c>
      <c r="R7" s="35">
        <v>1</v>
      </c>
      <c r="S7" s="35"/>
      <c r="V7" s="25"/>
      <c r="W7" s="25"/>
      <c r="X7" s="25"/>
      <c r="Y7" s="25"/>
      <c r="Z7" s="25"/>
      <c r="AA7" s="25"/>
      <c r="AB7" s="25"/>
      <c r="AC7" s="25"/>
      <c r="AD7" s="25"/>
      <c r="AE7" s="25"/>
    </row>
    <row r="8" spans="1:34" ht="16.5" customHeight="1">
      <c r="A8" s="64"/>
      <c r="B8" s="65"/>
      <c r="C8" s="66"/>
      <c r="D8" s="18"/>
      <c r="E8" s="70"/>
      <c r="F8" s="71"/>
      <c r="M8" s="17" t="s">
        <v>25</v>
      </c>
      <c r="V8" s="19"/>
      <c r="W8" s="2"/>
      <c r="Y8" s="87" t="s">
        <v>21</v>
      </c>
      <c r="Z8" s="87"/>
      <c r="AA8" s="87"/>
      <c r="AB8" s="87"/>
      <c r="AC8" s="87"/>
      <c r="AD8" s="87"/>
      <c r="AE8" s="87"/>
      <c r="AF8" s="87"/>
      <c r="AG8" s="87"/>
      <c r="AH8" s="87"/>
    </row>
    <row r="9" spans="1:34" ht="16.5" customHeight="1">
      <c r="A9" s="67"/>
      <c r="B9" s="68"/>
      <c r="C9" s="69"/>
      <c r="D9" s="18"/>
      <c r="E9" s="71"/>
      <c r="F9" s="71"/>
      <c r="M9" s="17" t="s">
        <v>26</v>
      </c>
      <c r="Q9" s="41" t="s">
        <v>47</v>
      </c>
      <c r="R9" s="35">
        <v>2</v>
      </c>
      <c r="S9" s="35"/>
      <c r="V9" s="19"/>
      <c r="W9" s="2"/>
      <c r="Y9" s="87"/>
      <c r="Z9" s="87"/>
      <c r="AA9" s="87"/>
      <c r="AB9" s="87"/>
      <c r="AC9" s="87"/>
      <c r="AD9" s="87"/>
      <c r="AE9" s="87"/>
      <c r="AF9" s="87"/>
      <c r="AG9" s="87"/>
      <c r="AH9" s="87"/>
    </row>
    <row r="10" spans="1:34" ht="16.5" customHeight="1">
      <c r="A10" s="72" t="s">
        <v>27</v>
      </c>
      <c r="B10" s="72"/>
      <c r="D10" s="18"/>
      <c r="M10" s="20" t="s">
        <v>28</v>
      </c>
      <c r="V10" s="2"/>
      <c r="W10" s="2"/>
      <c r="Y10" s="87"/>
      <c r="Z10" s="87"/>
      <c r="AA10" s="87"/>
      <c r="AB10" s="87"/>
      <c r="AC10" s="87"/>
      <c r="AD10" s="87"/>
      <c r="AE10" s="87"/>
      <c r="AF10" s="87"/>
      <c r="AG10" s="87"/>
      <c r="AH10" s="87"/>
    </row>
    <row r="11" spans="1:34" ht="17.25" customHeight="1">
      <c r="A11" s="73"/>
      <c r="B11" s="73"/>
      <c r="C11" s="73"/>
      <c r="D11" s="2"/>
      <c r="E11" s="2"/>
      <c r="F11" s="2"/>
      <c r="M11" s="21"/>
      <c r="Q11" s="83" t="s">
        <v>19</v>
      </c>
      <c r="R11" s="83"/>
      <c r="S11" s="40"/>
      <c r="V11" s="19"/>
      <c r="W11" s="2"/>
      <c r="Y11" s="87"/>
      <c r="Z11" s="87"/>
      <c r="AA11" s="87"/>
      <c r="AB11" s="87"/>
      <c r="AC11" s="87"/>
      <c r="AD11" s="87"/>
      <c r="AE11" s="87"/>
      <c r="AF11" s="87"/>
      <c r="AG11" s="87"/>
      <c r="AH11" s="87"/>
    </row>
    <row r="12" spans="1:34" ht="16.5" customHeight="1">
      <c r="A12" s="74"/>
      <c r="B12" s="74"/>
      <c r="C12" s="74"/>
      <c r="D12" s="18"/>
      <c r="E12" s="18"/>
      <c r="G12" s="22"/>
      <c r="H12" s="22"/>
      <c r="I12" s="22"/>
      <c r="J12" s="22"/>
      <c r="K12" s="22"/>
      <c r="L12" s="22"/>
      <c r="M12" s="17" t="s">
        <v>29</v>
      </c>
      <c r="V12" s="19"/>
      <c r="W12" s="2"/>
      <c r="Y12" s="87"/>
      <c r="Z12" s="87"/>
      <c r="AA12" s="87"/>
      <c r="AB12" s="87"/>
      <c r="AC12" s="87"/>
      <c r="AD12" s="87"/>
      <c r="AE12" s="87"/>
      <c r="AF12" s="87"/>
      <c r="AG12" s="87"/>
      <c r="AH12" s="87"/>
    </row>
    <row r="13" spans="1:23" ht="16.5" customHeight="1">
      <c r="A13" s="75" t="s">
        <v>30</v>
      </c>
      <c r="B13" s="75"/>
      <c r="C13" s="75"/>
      <c r="D13" s="75"/>
      <c r="E13" s="75"/>
      <c r="F13" s="75"/>
      <c r="G13" s="22"/>
      <c r="H13" s="22"/>
      <c r="I13" s="22"/>
      <c r="J13" s="22"/>
      <c r="K13" s="22"/>
      <c r="L13" s="22"/>
      <c r="M13" s="17" t="s">
        <v>31</v>
      </c>
      <c r="Q13" s="24"/>
      <c r="R13" s="24"/>
      <c r="V13" s="2"/>
      <c r="W13" s="2"/>
    </row>
    <row r="14" spans="1:32" ht="17.25">
      <c r="A14" s="76"/>
      <c r="B14" s="76"/>
      <c r="C14" s="76"/>
      <c r="D14" s="76"/>
      <c r="E14" s="76"/>
      <c r="F14" s="76"/>
      <c r="G14" s="22"/>
      <c r="H14" s="22"/>
      <c r="I14" s="22"/>
      <c r="J14" s="22"/>
      <c r="K14" s="22"/>
      <c r="L14" s="22"/>
      <c r="M14" s="21" t="s">
        <v>32</v>
      </c>
      <c r="W14" s="24"/>
      <c r="X14" s="24"/>
      <c r="Y14" s="24"/>
      <c r="Z14" s="24"/>
      <c r="AA14" s="24"/>
      <c r="AB14" s="24"/>
      <c r="AC14" s="24"/>
      <c r="AD14" s="24"/>
      <c r="AE14" s="24"/>
      <c r="AF14" s="24"/>
    </row>
    <row r="15" spans="1:32" ht="20.25" customHeight="1">
      <c r="A15" s="88" t="s">
        <v>33</v>
      </c>
      <c r="B15" s="88"/>
      <c r="C15" s="88"/>
      <c r="D15" s="88"/>
      <c r="E15" s="88"/>
      <c r="F15" s="89"/>
      <c r="G15" s="22"/>
      <c r="H15" s="22"/>
      <c r="I15" s="22"/>
      <c r="J15" s="22"/>
      <c r="K15" s="22"/>
      <c r="L15" s="22"/>
      <c r="M15" s="22"/>
      <c r="N15" s="22"/>
      <c r="O15" s="22"/>
      <c r="V15" s="23"/>
      <c r="W15" s="24"/>
      <c r="X15" s="24"/>
      <c r="Y15" s="24"/>
      <c r="Z15" s="24"/>
      <c r="AA15" s="24"/>
      <c r="AB15" s="24"/>
      <c r="AC15" s="24"/>
      <c r="AD15" s="24"/>
      <c r="AE15" s="24"/>
      <c r="AF15" s="24"/>
    </row>
    <row r="16" spans="1:15" ht="14.25" customHeight="1">
      <c r="A16" s="90"/>
      <c r="B16" s="90"/>
      <c r="C16" s="90"/>
      <c r="D16" s="90"/>
      <c r="E16" s="90"/>
      <c r="F16" s="91"/>
      <c r="J16" s="58" t="s">
        <v>14</v>
      </c>
      <c r="K16" s="58"/>
      <c r="L16" s="58"/>
      <c r="M16" s="58"/>
      <c r="N16" s="58"/>
      <c r="O16" s="58"/>
    </row>
    <row r="17" spans="1:37" ht="18" customHeight="1">
      <c r="A17" s="58" t="s">
        <v>11</v>
      </c>
      <c r="B17" s="58"/>
      <c r="C17" s="58"/>
      <c r="D17" s="58"/>
      <c r="E17" s="58"/>
      <c r="F17" s="92"/>
      <c r="G17" s="77" t="s">
        <v>13</v>
      </c>
      <c r="H17" s="77"/>
      <c r="I17" s="54"/>
      <c r="J17" s="53" t="s">
        <v>8</v>
      </c>
      <c r="K17" s="54"/>
      <c r="L17" s="53" t="s">
        <v>10</v>
      </c>
      <c r="M17" s="54"/>
      <c r="N17" s="53" t="s">
        <v>9</v>
      </c>
      <c r="O17" s="54"/>
      <c r="P17" s="5"/>
      <c r="Q17" s="5"/>
      <c r="R17" s="73" t="s">
        <v>37</v>
      </c>
      <c r="S17" s="73"/>
      <c r="T17" s="73"/>
      <c r="U17" s="5"/>
      <c r="V17" s="86" t="s">
        <v>16</v>
      </c>
      <c r="W17" s="86"/>
      <c r="X17" s="86"/>
      <c r="Y17" s="86"/>
      <c r="Z17" s="86"/>
      <c r="AA17" s="86"/>
      <c r="AB17" s="55" t="s">
        <v>17</v>
      </c>
      <c r="AC17" s="56"/>
      <c r="AD17" s="57"/>
      <c r="AE17" s="78" t="s">
        <v>8</v>
      </c>
      <c r="AF17" s="79"/>
      <c r="AG17" s="78" t="s">
        <v>10</v>
      </c>
      <c r="AH17" s="79"/>
      <c r="AI17" s="78" t="s">
        <v>9</v>
      </c>
      <c r="AJ17" s="79"/>
      <c r="AK17" s="4"/>
    </row>
    <row r="18" spans="1:37" ht="49.5">
      <c r="A18" s="10" t="s">
        <v>7</v>
      </c>
      <c r="B18" s="10" t="s">
        <v>15</v>
      </c>
      <c r="C18" s="10" t="s">
        <v>0</v>
      </c>
      <c r="D18" s="10" t="s">
        <v>1</v>
      </c>
      <c r="E18" s="10" t="s">
        <v>2</v>
      </c>
      <c r="F18" s="49" t="s">
        <v>3</v>
      </c>
      <c r="G18" s="48" t="s">
        <v>1</v>
      </c>
      <c r="H18" s="12" t="s">
        <v>2</v>
      </c>
      <c r="I18" s="10" t="s">
        <v>3</v>
      </c>
      <c r="J18" s="13" t="s">
        <v>5</v>
      </c>
      <c r="K18" s="14" t="s">
        <v>6</v>
      </c>
      <c r="L18" s="13" t="s">
        <v>5</v>
      </c>
      <c r="M18" s="14" t="s">
        <v>6</v>
      </c>
      <c r="N18" s="13" t="s">
        <v>5</v>
      </c>
      <c r="O18" s="14" t="s">
        <v>6</v>
      </c>
      <c r="P18" s="10" t="s">
        <v>4</v>
      </c>
      <c r="Q18" s="28"/>
      <c r="R18" s="10" t="s">
        <v>35</v>
      </c>
      <c r="S18" s="10" t="s">
        <v>34</v>
      </c>
      <c r="T18" s="10" t="s">
        <v>36</v>
      </c>
      <c r="U18" s="28"/>
      <c r="V18" s="10" t="s">
        <v>18</v>
      </c>
      <c r="W18" s="10" t="s">
        <v>15</v>
      </c>
      <c r="X18" s="10" t="s">
        <v>0</v>
      </c>
      <c r="Y18" s="10" t="s">
        <v>1</v>
      </c>
      <c r="Z18" s="10" t="s">
        <v>2</v>
      </c>
      <c r="AA18" s="10" t="s">
        <v>12</v>
      </c>
      <c r="AB18" s="11" t="s">
        <v>1</v>
      </c>
      <c r="AC18" s="12" t="s">
        <v>2</v>
      </c>
      <c r="AD18" s="10" t="s">
        <v>3</v>
      </c>
      <c r="AE18" s="13" t="s">
        <v>5</v>
      </c>
      <c r="AF18" s="14" t="s">
        <v>6</v>
      </c>
      <c r="AG18" s="13" t="s">
        <v>5</v>
      </c>
      <c r="AH18" s="14" t="s">
        <v>6</v>
      </c>
      <c r="AI18" s="13" t="s">
        <v>5</v>
      </c>
      <c r="AJ18" s="14" t="s">
        <v>6</v>
      </c>
      <c r="AK18" s="10" t="s">
        <v>4</v>
      </c>
    </row>
    <row r="19" spans="1:37" ht="16.5">
      <c r="A19" s="6">
        <v>1</v>
      </c>
      <c r="B19" s="8"/>
      <c r="C19" s="9"/>
      <c r="D19" s="9"/>
      <c r="E19" s="9"/>
      <c r="F19" s="47"/>
      <c r="G19" s="46"/>
      <c r="H19" s="32"/>
      <c r="I19" s="33"/>
      <c r="J19" s="31"/>
      <c r="K19" s="32"/>
      <c r="L19" s="31"/>
      <c r="M19" s="32"/>
      <c r="N19" s="31"/>
      <c r="O19" s="32"/>
      <c r="P19" s="7"/>
      <c r="Q19" s="29"/>
      <c r="R19" s="7">
        <f>((G19*J19)+(H19*K19))/1000*I19</f>
        <v>0</v>
      </c>
      <c r="S19" s="7">
        <f>((G19*L19)+(H19*M19))/1000*I19</f>
        <v>0</v>
      </c>
      <c r="T19" s="7">
        <f>((G19*N19)+(H19*O19))/1000*I19</f>
        <v>0</v>
      </c>
      <c r="U19" s="29"/>
      <c r="V19" s="6">
        <f aca="true" t="shared" si="0" ref="V19:V28">A19</f>
        <v>1</v>
      </c>
      <c r="W19" s="6">
        <f>IF(B19=0,"",B19)</f>
      </c>
      <c r="X19" s="9">
        <f>IF(C19=0,"",C19)</f>
      </c>
      <c r="Y19" s="9">
        <f>IF(D19=0,"",D19)</f>
      </c>
      <c r="Z19" s="9">
        <f>IF(E19=0,"",E19)</f>
      </c>
      <c r="AA19" s="9">
        <f>IF(F19=0,"",F19)</f>
      </c>
      <c r="AB19" s="50">
        <f>IF((G19+1*K19+1*M19+1*O19)=0,"",G19+(1*K19)+(1*M19)+(1*O19))</f>
      </c>
      <c r="AC19" s="33">
        <f aca="true" t="shared" si="1" ref="AC19:AC28">IF((H19+1*J19+1*L19+1*N19)=0,"",H19+1*J19+1*L19+1*N19)</f>
      </c>
      <c r="AD19" s="33">
        <f aca="true" t="shared" si="2" ref="AD19:AD28">IF(I19=0,"",I19)</f>
      </c>
      <c r="AE19" s="31">
        <f aca="true" t="shared" si="3" ref="AE19:AE28">IF(J19=0,"",J19)</f>
      </c>
      <c r="AF19" s="33">
        <f aca="true" t="shared" si="4" ref="AF19:AF28">IF(K19=0,"",K19)</f>
      </c>
      <c r="AG19" s="31">
        <f aca="true" t="shared" si="5" ref="AG19:AG28">IF(L19=0,"",L19)</f>
      </c>
      <c r="AH19" s="33">
        <f aca="true" t="shared" si="6" ref="AH19:AH28">IF(M19=0,"",M19)</f>
      </c>
      <c r="AI19" s="31">
        <f aca="true" t="shared" si="7" ref="AI19:AI28">IF(N19=0,"",N19)</f>
      </c>
      <c r="AJ19" s="33">
        <f aca="true" t="shared" si="8" ref="AJ19:AJ28">IF(O19=0,"",O19)</f>
      </c>
      <c r="AK19" s="6">
        <f aca="true" t="shared" si="9" ref="AK19:AK28">IF(P19=0,"",P19)</f>
      </c>
    </row>
    <row r="20" spans="1:37" ht="16.5">
      <c r="A20" s="6">
        <v>2</v>
      </c>
      <c r="B20" s="8"/>
      <c r="C20" s="9"/>
      <c r="D20" s="9"/>
      <c r="E20" s="9"/>
      <c r="F20" s="47"/>
      <c r="G20" s="46"/>
      <c r="H20" s="32"/>
      <c r="I20" s="33"/>
      <c r="J20" s="31"/>
      <c r="K20" s="32"/>
      <c r="L20" s="31"/>
      <c r="M20" s="32"/>
      <c r="N20" s="31"/>
      <c r="O20" s="32"/>
      <c r="P20" s="6"/>
      <c r="Q20" s="27"/>
      <c r="R20" s="7">
        <f aca="true" t="shared" si="10" ref="R20:R28">((G20*J20)+(H20*K20))/1000*I20</f>
        <v>0</v>
      </c>
      <c r="S20" s="7">
        <f aca="true" t="shared" si="11" ref="S20:S28">((G20*L20)+(H20*M20))/1000*I20</f>
        <v>0</v>
      </c>
      <c r="T20" s="7">
        <f aca="true" t="shared" si="12" ref="T20:T28">((G20*N20)+(H20*O20))/1000*I20</f>
        <v>0</v>
      </c>
      <c r="U20" s="27"/>
      <c r="V20" s="6">
        <f t="shared" si="0"/>
        <v>2</v>
      </c>
      <c r="W20" s="9">
        <f aca="true" t="shared" si="13" ref="W20:W28">IF(B20=0,"",B20)</f>
      </c>
      <c r="X20" s="9">
        <f aca="true" t="shared" si="14" ref="X20:X28">IF(C20=0,"",C20)</f>
      </c>
      <c r="Y20" s="9">
        <f aca="true" t="shared" si="15" ref="Y20:Y28">IF(D20=0,"",D20)</f>
      </c>
      <c r="Z20" s="9">
        <f aca="true" t="shared" si="16" ref="Z20:Z28">IF(E20=0,"",E20)</f>
      </c>
      <c r="AA20" s="9">
        <f aca="true" t="shared" si="17" ref="AA20:AA28">IF(F20=0,"",F20)</f>
      </c>
      <c r="AB20" s="50">
        <f aca="true" t="shared" si="18" ref="AB20:AB28">IF((G20+(1*K20)+(1*M20)+(1*O20))=0,"",G20+(1*K20)+(1*M20)+(1*O20))</f>
      </c>
      <c r="AC20" s="33">
        <f t="shared" si="1"/>
      </c>
      <c r="AD20" s="33">
        <f t="shared" si="2"/>
      </c>
      <c r="AE20" s="31">
        <f t="shared" si="3"/>
      </c>
      <c r="AF20" s="33">
        <f t="shared" si="4"/>
      </c>
      <c r="AG20" s="31">
        <f t="shared" si="5"/>
      </c>
      <c r="AH20" s="33">
        <f t="shared" si="6"/>
      </c>
      <c r="AI20" s="31">
        <f t="shared" si="7"/>
      </c>
      <c r="AJ20" s="33">
        <f t="shared" si="8"/>
      </c>
      <c r="AK20" s="6">
        <f t="shared" si="9"/>
      </c>
    </row>
    <row r="21" spans="1:37" ht="16.5">
      <c r="A21" s="6">
        <v>3</v>
      </c>
      <c r="B21" s="8"/>
      <c r="C21" s="9"/>
      <c r="D21" s="9"/>
      <c r="E21" s="9"/>
      <c r="F21" s="47"/>
      <c r="G21" s="46"/>
      <c r="H21" s="32"/>
      <c r="I21" s="33"/>
      <c r="J21" s="31"/>
      <c r="K21" s="32"/>
      <c r="L21" s="31"/>
      <c r="M21" s="32"/>
      <c r="N21" s="31"/>
      <c r="O21" s="32"/>
      <c r="P21" s="6"/>
      <c r="Q21" s="27"/>
      <c r="R21" s="7">
        <f t="shared" si="10"/>
        <v>0</v>
      </c>
      <c r="S21" s="7">
        <f t="shared" si="11"/>
        <v>0</v>
      </c>
      <c r="T21" s="7">
        <f t="shared" si="12"/>
        <v>0</v>
      </c>
      <c r="U21" s="27"/>
      <c r="V21" s="6">
        <f t="shared" si="0"/>
        <v>3</v>
      </c>
      <c r="W21" s="9">
        <f t="shared" si="13"/>
      </c>
      <c r="X21" s="9">
        <f t="shared" si="14"/>
      </c>
      <c r="Y21" s="9">
        <f t="shared" si="15"/>
      </c>
      <c r="Z21" s="9">
        <f t="shared" si="16"/>
      </c>
      <c r="AA21" s="9">
        <f t="shared" si="17"/>
      </c>
      <c r="AB21" s="50">
        <f t="shared" si="18"/>
      </c>
      <c r="AC21" s="33">
        <f t="shared" si="1"/>
      </c>
      <c r="AD21" s="33">
        <f t="shared" si="2"/>
      </c>
      <c r="AE21" s="31">
        <f t="shared" si="3"/>
      </c>
      <c r="AF21" s="33">
        <f t="shared" si="4"/>
      </c>
      <c r="AG21" s="31">
        <f t="shared" si="5"/>
      </c>
      <c r="AH21" s="33">
        <f t="shared" si="6"/>
      </c>
      <c r="AI21" s="31">
        <f t="shared" si="7"/>
      </c>
      <c r="AJ21" s="33">
        <f t="shared" si="8"/>
      </c>
      <c r="AK21" s="6">
        <f t="shared" si="9"/>
      </c>
    </row>
    <row r="22" spans="1:37" ht="16.5">
      <c r="A22" s="6">
        <v>4</v>
      </c>
      <c r="B22" s="8"/>
      <c r="C22" s="9"/>
      <c r="D22" s="9"/>
      <c r="E22" s="9"/>
      <c r="F22" s="47"/>
      <c r="G22" s="46"/>
      <c r="H22" s="32"/>
      <c r="I22" s="33"/>
      <c r="J22" s="31"/>
      <c r="K22" s="32"/>
      <c r="L22" s="31"/>
      <c r="M22" s="32"/>
      <c r="N22" s="31"/>
      <c r="O22" s="32"/>
      <c r="P22" s="6"/>
      <c r="Q22" s="27"/>
      <c r="R22" s="7">
        <f t="shared" si="10"/>
        <v>0</v>
      </c>
      <c r="S22" s="7">
        <f t="shared" si="11"/>
        <v>0</v>
      </c>
      <c r="T22" s="7">
        <f t="shared" si="12"/>
        <v>0</v>
      </c>
      <c r="U22" s="27"/>
      <c r="V22" s="6">
        <f t="shared" si="0"/>
        <v>4</v>
      </c>
      <c r="W22" s="9">
        <f t="shared" si="13"/>
      </c>
      <c r="X22" s="9">
        <f t="shared" si="14"/>
      </c>
      <c r="Y22" s="9">
        <f t="shared" si="15"/>
      </c>
      <c r="Z22" s="9">
        <f t="shared" si="16"/>
      </c>
      <c r="AA22" s="9">
        <f t="shared" si="17"/>
      </c>
      <c r="AB22" s="50">
        <f t="shared" si="18"/>
      </c>
      <c r="AC22" s="33">
        <f t="shared" si="1"/>
      </c>
      <c r="AD22" s="33">
        <f t="shared" si="2"/>
      </c>
      <c r="AE22" s="31">
        <f t="shared" si="3"/>
      </c>
      <c r="AF22" s="33">
        <f t="shared" si="4"/>
      </c>
      <c r="AG22" s="31">
        <f t="shared" si="5"/>
      </c>
      <c r="AH22" s="33">
        <f t="shared" si="6"/>
      </c>
      <c r="AI22" s="31">
        <f t="shared" si="7"/>
      </c>
      <c r="AJ22" s="33">
        <f t="shared" si="8"/>
      </c>
      <c r="AK22" s="6">
        <f t="shared" si="9"/>
      </c>
    </row>
    <row r="23" spans="1:37" ht="16.5">
      <c r="A23" s="6">
        <v>5</v>
      </c>
      <c r="B23" s="8"/>
      <c r="C23" s="9"/>
      <c r="D23" s="9"/>
      <c r="E23" s="9"/>
      <c r="F23" s="47"/>
      <c r="G23" s="46"/>
      <c r="H23" s="32"/>
      <c r="I23" s="33"/>
      <c r="J23" s="31"/>
      <c r="K23" s="32"/>
      <c r="L23" s="31"/>
      <c r="M23" s="32"/>
      <c r="N23" s="31"/>
      <c r="O23" s="32"/>
      <c r="P23" s="6"/>
      <c r="Q23" s="27"/>
      <c r="R23" s="7">
        <f t="shared" si="10"/>
        <v>0</v>
      </c>
      <c r="S23" s="7">
        <f t="shared" si="11"/>
        <v>0</v>
      </c>
      <c r="T23" s="7">
        <f t="shared" si="12"/>
        <v>0</v>
      </c>
      <c r="U23" s="27"/>
      <c r="V23" s="6">
        <f t="shared" si="0"/>
        <v>5</v>
      </c>
      <c r="W23" s="9">
        <f t="shared" si="13"/>
      </c>
      <c r="X23" s="9">
        <f t="shared" si="14"/>
      </c>
      <c r="Y23" s="9">
        <f t="shared" si="15"/>
      </c>
      <c r="Z23" s="9">
        <f t="shared" si="16"/>
      </c>
      <c r="AA23" s="9">
        <f t="shared" si="17"/>
      </c>
      <c r="AB23" s="50">
        <f t="shared" si="18"/>
      </c>
      <c r="AC23" s="33">
        <f t="shared" si="1"/>
      </c>
      <c r="AD23" s="33">
        <f t="shared" si="2"/>
      </c>
      <c r="AE23" s="31">
        <f t="shared" si="3"/>
      </c>
      <c r="AF23" s="33">
        <f t="shared" si="4"/>
      </c>
      <c r="AG23" s="31">
        <f t="shared" si="5"/>
      </c>
      <c r="AH23" s="33">
        <f t="shared" si="6"/>
      </c>
      <c r="AI23" s="31">
        <f t="shared" si="7"/>
      </c>
      <c r="AJ23" s="33">
        <f t="shared" si="8"/>
      </c>
      <c r="AK23" s="6">
        <f t="shared" si="9"/>
      </c>
    </row>
    <row r="24" spans="1:37" ht="16.5">
      <c r="A24" s="6">
        <v>6</v>
      </c>
      <c r="B24" s="8"/>
      <c r="C24" s="9"/>
      <c r="D24" s="9"/>
      <c r="E24" s="9"/>
      <c r="F24" s="47"/>
      <c r="G24" s="46"/>
      <c r="H24" s="32"/>
      <c r="I24" s="33"/>
      <c r="J24" s="31"/>
      <c r="K24" s="32"/>
      <c r="L24" s="31"/>
      <c r="M24" s="32"/>
      <c r="N24" s="31"/>
      <c r="O24" s="32"/>
      <c r="P24" s="6"/>
      <c r="Q24" s="27"/>
      <c r="R24" s="7">
        <f t="shared" si="10"/>
        <v>0</v>
      </c>
      <c r="S24" s="7">
        <f t="shared" si="11"/>
        <v>0</v>
      </c>
      <c r="T24" s="7">
        <f t="shared" si="12"/>
        <v>0</v>
      </c>
      <c r="U24" s="27"/>
      <c r="V24" s="6">
        <f t="shared" si="0"/>
        <v>6</v>
      </c>
      <c r="W24" s="9">
        <f t="shared" si="13"/>
      </c>
      <c r="X24" s="9">
        <f t="shared" si="14"/>
      </c>
      <c r="Y24" s="9">
        <f t="shared" si="15"/>
      </c>
      <c r="Z24" s="9">
        <f t="shared" si="16"/>
      </c>
      <c r="AA24" s="9">
        <f t="shared" si="17"/>
      </c>
      <c r="AB24" s="50">
        <f t="shared" si="18"/>
      </c>
      <c r="AC24" s="33">
        <f t="shared" si="1"/>
      </c>
      <c r="AD24" s="33">
        <f t="shared" si="2"/>
      </c>
      <c r="AE24" s="31">
        <f t="shared" si="3"/>
      </c>
      <c r="AF24" s="33">
        <f t="shared" si="4"/>
      </c>
      <c r="AG24" s="31">
        <f t="shared" si="5"/>
      </c>
      <c r="AH24" s="33">
        <f t="shared" si="6"/>
      </c>
      <c r="AI24" s="31">
        <f t="shared" si="7"/>
      </c>
      <c r="AJ24" s="33">
        <f t="shared" si="8"/>
      </c>
      <c r="AK24" s="6">
        <f t="shared" si="9"/>
      </c>
    </row>
    <row r="25" spans="1:37" ht="16.5">
      <c r="A25" s="6">
        <v>7</v>
      </c>
      <c r="B25" s="8"/>
      <c r="C25" s="9"/>
      <c r="D25" s="9"/>
      <c r="E25" s="9"/>
      <c r="F25" s="47"/>
      <c r="G25" s="46"/>
      <c r="H25" s="32"/>
      <c r="I25" s="33"/>
      <c r="J25" s="31"/>
      <c r="K25" s="32"/>
      <c r="L25" s="31"/>
      <c r="M25" s="32"/>
      <c r="N25" s="31"/>
      <c r="O25" s="32"/>
      <c r="P25" s="6"/>
      <c r="Q25" s="27"/>
      <c r="R25" s="7">
        <f t="shared" si="10"/>
        <v>0</v>
      </c>
      <c r="S25" s="7">
        <f t="shared" si="11"/>
        <v>0</v>
      </c>
      <c r="T25" s="7">
        <f t="shared" si="12"/>
        <v>0</v>
      </c>
      <c r="U25" s="27"/>
      <c r="V25" s="6">
        <f t="shared" si="0"/>
        <v>7</v>
      </c>
      <c r="W25" s="9">
        <f t="shared" si="13"/>
      </c>
      <c r="X25" s="9">
        <f t="shared" si="14"/>
      </c>
      <c r="Y25" s="9">
        <f t="shared" si="15"/>
      </c>
      <c r="Z25" s="9">
        <f t="shared" si="16"/>
      </c>
      <c r="AA25" s="9">
        <f t="shared" si="17"/>
      </c>
      <c r="AB25" s="50">
        <f t="shared" si="18"/>
      </c>
      <c r="AC25" s="33">
        <f t="shared" si="1"/>
      </c>
      <c r="AD25" s="33">
        <f t="shared" si="2"/>
      </c>
      <c r="AE25" s="31">
        <f t="shared" si="3"/>
      </c>
      <c r="AF25" s="33">
        <f t="shared" si="4"/>
      </c>
      <c r="AG25" s="31">
        <f t="shared" si="5"/>
      </c>
      <c r="AH25" s="33">
        <f t="shared" si="6"/>
      </c>
      <c r="AI25" s="31">
        <f t="shared" si="7"/>
      </c>
      <c r="AJ25" s="33">
        <f t="shared" si="8"/>
      </c>
      <c r="AK25" s="6">
        <f t="shared" si="9"/>
      </c>
    </row>
    <row r="26" spans="1:37" ht="16.5">
      <c r="A26" s="6">
        <v>8</v>
      </c>
      <c r="B26" s="8"/>
      <c r="C26" s="9"/>
      <c r="D26" s="9"/>
      <c r="E26" s="9"/>
      <c r="F26" s="47"/>
      <c r="G26" s="46"/>
      <c r="H26" s="32"/>
      <c r="I26" s="33"/>
      <c r="J26" s="31"/>
      <c r="K26" s="32"/>
      <c r="L26" s="31"/>
      <c r="M26" s="32"/>
      <c r="N26" s="31"/>
      <c r="O26" s="32"/>
      <c r="P26" s="6"/>
      <c r="Q26" s="27"/>
      <c r="R26" s="7">
        <f t="shared" si="10"/>
        <v>0</v>
      </c>
      <c r="S26" s="7">
        <f t="shared" si="11"/>
        <v>0</v>
      </c>
      <c r="T26" s="7">
        <f t="shared" si="12"/>
        <v>0</v>
      </c>
      <c r="U26" s="27"/>
      <c r="V26" s="6">
        <f t="shared" si="0"/>
        <v>8</v>
      </c>
      <c r="W26" s="9">
        <f t="shared" si="13"/>
      </c>
      <c r="X26" s="9">
        <f t="shared" si="14"/>
      </c>
      <c r="Y26" s="9">
        <f t="shared" si="15"/>
      </c>
      <c r="Z26" s="9">
        <f t="shared" si="16"/>
      </c>
      <c r="AA26" s="9">
        <f t="shared" si="17"/>
      </c>
      <c r="AB26" s="50">
        <f t="shared" si="18"/>
      </c>
      <c r="AC26" s="33">
        <f t="shared" si="1"/>
      </c>
      <c r="AD26" s="33">
        <f t="shared" si="2"/>
      </c>
      <c r="AE26" s="31">
        <f t="shared" si="3"/>
      </c>
      <c r="AF26" s="33">
        <f t="shared" si="4"/>
      </c>
      <c r="AG26" s="31">
        <f t="shared" si="5"/>
      </c>
      <c r="AH26" s="33">
        <f t="shared" si="6"/>
      </c>
      <c r="AI26" s="31">
        <f t="shared" si="7"/>
      </c>
      <c r="AJ26" s="33">
        <f t="shared" si="8"/>
      </c>
      <c r="AK26" s="6">
        <f t="shared" si="9"/>
      </c>
    </row>
    <row r="27" spans="1:37" ht="16.5">
      <c r="A27" s="6">
        <v>9</v>
      </c>
      <c r="B27" s="8"/>
      <c r="C27" s="9"/>
      <c r="D27" s="9"/>
      <c r="E27" s="9"/>
      <c r="F27" s="47"/>
      <c r="G27" s="46"/>
      <c r="H27" s="32"/>
      <c r="I27" s="33"/>
      <c r="J27" s="31"/>
      <c r="K27" s="32"/>
      <c r="L27" s="31"/>
      <c r="M27" s="32"/>
      <c r="N27" s="31"/>
      <c r="O27" s="32"/>
      <c r="P27" s="6"/>
      <c r="Q27" s="27"/>
      <c r="R27" s="7">
        <f t="shared" si="10"/>
        <v>0</v>
      </c>
      <c r="S27" s="7">
        <f t="shared" si="11"/>
        <v>0</v>
      </c>
      <c r="T27" s="7">
        <f t="shared" si="12"/>
        <v>0</v>
      </c>
      <c r="U27" s="27"/>
      <c r="V27" s="6">
        <f t="shared" si="0"/>
        <v>9</v>
      </c>
      <c r="W27" s="9">
        <f t="shared" si="13"/>
      </c>
      <c r="X27" s="9">
        <f t="shared" si="14"/>
      </c>
      <c r="Y27" s="9">
        <f t="shared" si="15"/>
      </c>
      <c r="Z27" s="9">
        <f t="shared" si="16"/>
      </c>
      <c r="AA27" s="9">
        <f t="shared" si="17"/>
      </c>
      <c r="AB27" s="50">
        <f t="shared" si="18"/>
      </c>
      <c r="AC27" s="33">
        <f t="shared" si="1"/>
      </c>
      <c r="AD27" s="33">
        <f t="shared" si="2"/>
      </c>
      <c r="AE27" s="31">
        <f t="shared" si="3"/>
      </c>
      <c r="AF27" s="33">
        <f t="shared" si="4"/>
      </c>
      <c r="AG27" s="31">
        <f t="shared" si="5"/>
      </c>
      <c r="AH27" s="33">
        <f t="shared" si="6"/>
      </c>
      <c r="AI27" s="31">
        <f t="shared" si="7"/>
      </c>
      <c r="AJ27" s="33">
        <f t="shared" si="8"/>
      </c>
      <c r="AK27" s="6">
        <f t="shared" si="9"/>
      </c>
    </row>
    <row r="28" spans="1:37" ht="16.5">
      <c r="A28" s="6">
        <v>10</v>
      </c>
      <c r="B28" s="8"/>
      <c r="C28" s="9"/>
      <c r="D28" s="9"/>
      <c r="E28" s="9"/>
      <c r="F28" s="47"/>
      <c r="G28" s="46"/>
      <c r="H28" s="32"/>
      <c r="I28" s="33"/>
      <c r="J28" s="31"/>
      <c r="K28" s="32"/>
      <c r="L28" s="31"/>
      <c r="M28" s="32"/>
      <c r="N28" s="31"/>
      <c r="O28" s="32"/>
      <c r="P28" s="6"/>
      <c r="Q28" s="27"/>
      <c r="R28" s="7">
        <f t="shared" si="10"/>
        <v>0</v>
      </c>
      <c r="S28" s="7">
        <f t="shared" si="11"/>
        <v>0</v>
      </c>
      <c r="T28" s="7">
        <f t="shared" si="12"/>
        <v>0</v>
      </c>
      <c r="U28" s="27"/>
      <c r="V28" s="6">
        <f t="shared" si="0"/>
        <v>10</v>
      </c>
      <c r="W28" s="9">
        <f t="shared" si="13"/>
      </c>
      <c r="X28" s="9">
        <f t="shared" si="14"/>
      </c>
      <c r="Y28" s="9">
        <f t="shared" si="15"/>
      </c>
      <c r="Z28" s="9">
        <f t="shared" si="16"/>
      </c>
      <c r="AA28" s="9">
        <f t="shared" si="17"/>
      </c>
      <c r="AB28" s="50">
        <f t="shared" si="18"/>
      </c>
      <c r="AC28" s="33">
        <f t="shared" si="1"/>
      </c>
      <c r="AD28" s="33">
        <f t="shared" si="2"/>
      </c>
      <c r="AE28" s="31">
        <f t="shared" si="3"/>
      </c>
      <c r="AF28" s="33">
        <f t="shared" si="4"/>
      </c>
      <c r="AG28" s="31">
        <f t="shared" si="5"/>
      </c>
      <c r="AH28" s="33">
        <f t="shared" si="6"/>
      </c>
      <c r="AI28" s="31">
        <f t="shared" si="7"/>
      </c>
      <c r="AJ28" s="33">
        <f t="shared" si="8"/>
      </c>
      <c r="AK28" s="6">
        <f t="shared" si="9"/>
      </c>
    </row>
    <row r="29" spans="1:44" ht="16.5">
      <c r="A29" s="93" t="s">
        <v>50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27"/>
      <c r="R29" s="37">
        <f>SUM(R19:R28)*R7</f>
        <v>0</v>
      </c>
      <c r="S29" s="37">
        <f>SUM(S19:S28)*R9</f>
        <v>0</v>
      </c>
      <c r="T29" s="37">
        <f>SUM(T19:T28)*R9</f>
        <v>0</v>
      </c>
      <c r="U29" s="27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8"/>
      <c r="AM29" s="38"/>
      <c r="AN29" s="38"/>
      <c r="AO29" s="38"/>
      <c r="AP29" s="38"/>
      <c r="AQ29" s="38"/>
      <c r="AR29" s="38"/>
    </row>
    <row r="30" spans="1:44" ht="16.5">
      <c r="A30" s="51" t="s">
        <v>42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27"/>
      <c r="R30" s="26" t="s">
        <v>48</v>
      </c>
      <c r="S30" s="26">
        <f>SUM(I18:I27)</f>
        <v>0</v>
      </c>
      <c r="T30" s="36"/>
      <c r="U30" s="27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8"/>
      <c r="AM30" s="38"/>
      <c r="AN30" s="38"/>
      <c r="AO30" s="38"/>
      <c r="AP30" s="38"/>
      <c r="AQ30" s="38"/>
      <c r="AR30" s="38"/>
    </row>
    <row r="31" spans="1:44" ht="16.5">
      <c r="A31" s="51" t="s">
        <v>51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27"/>
      <c r="R31" s="27"/>
      <c r="S31" s="36"/>
      <c r="T31" s="27"/>
      <c r="U31" s="27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8"/>
      <c r="AM31" s="38"/>
      <c r="AN31" s="38"/>
      <c r="AO31" s="38"/>
      <c r="AP31" s="38"/>
      <c r="AQ31" s="38"/>
      <c r="AR31" s="38"/>
    </row>
    <row r="32" spans="1:44" ht="16.5">
      <c r="A32" s="51" t="s">
        <v>43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27"/>
      <c r="R32" s="44" t="s">
        <v>40</v>
      </c>
      <c r="S32" s="37">
        <f>R29+S29+T29+S30</f>
        <v>0</v>
      </c>
      <c r="T32" s="27"/>
      <c r="U32" s="27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8"/>
      <c r="AM32" s="38"/>
      <c r="AN32" s="38"/>
      <c r="AO32" s="38"/>
      <c r="AP32" s="38"/>
      <c r="AQ32" s="38"/>
      <c r="AR32" s="38"/>
    </row>
    <row r="33" spans="1:44" ht="16.5">
      <c r="A33" s="51" t="s">
        <v>44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27"/>
      <c r="R33" s="42"/>
      <c r="S33" s="43"/>
      <c r="T33" s="27"/>
      <c r="U33" s="27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8"/>
      <c r="AM33" s="38"/>
      <c r="AN33" s="38"/>
      <c r="AO33" s="38"/>
      <c r="AP33" s="38"/>
      <c r="AQ33" s="38"/>
      <c r="AR33" s="38"/>
    </row>
    <row r="34" spans="1:37" ht="16.5">
      <c r="A34" s="51" t="s">
        <v>52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27"/>
      <c r="R34" s="27"/>
      <c r="S34" s="27"/>
      <c r="T34" s="27"/>
      <c r="U34" s="27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</row>
    <row r="35" spans="1:37" ht="16.5">
      <c r="A35" s="80" t="s">
        <v>45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41"/>
      <c r="R35" s="34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9"/>
    </row>
    <row r="36" spans="1:37" ht="16.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1"/>
      <c r="R36" s="34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9"/>
    </row>
    <row r="37" spans="17:37" ht="16.5">
      <c r="Q37" s="41" t="s">
        <v>38</v>
      </c>
      <c r="R37" s="34">
        <v>1</v>
      </c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9"/>
    </row>
    <row r="38" spans="1:32" ht="20.25" customHeight="1">
      <c r="A38" s="81" t="s">
        <v>39</v>
      </c>
      <c r="B38" s="81"/>
      <c r="C38" s="81"/>
      <c r="D38" s="81"/>
      <c r="E38" s="81"/>
      <c r="F38" s="82"/>
      <c r="G38" s="22"/>
      <c r="H38" s="22"/>
      <c r="I38" s="22"/>
      <c r="J38" s="22"/>
      <c r="K38" s="22"/>
      <c r="L38" s="22"/>
      <c r="M38" s="22"/>
      <c r="N38" s="22"/>
      <c r="O38" s="22"/>
      <c r="Q38" s="41" t="s">
        <v>49</v>
      </c>
      <c r="R38" s="35">
        <v>4</v>
      </c>
      <c r="V38" s="23"/>
      <c r="W38" s="24"/>
      <c r="X38" s="24"/>
      <c r="Y38" s="24"/>
      <c r="Z38" s="24"/>
      <c r="AA38" s="24"/>
      <c r="AB38" s="24"/>
      <c r="AC38" s="24"/>
      <c r="AD38" s="24"/>
      <c r="AE38" s="24"/>
      <c r="AF38" s="24"/>
    </row>
    <row r="39" spans="1:18" ht="16.5" customHeight="1">
      <c r="A39" s="81"/>
      <c r="B39" s="81"/>
      <c r="C39" s="81"/>
      <c r="D39" s="81"/>
      <c r="E39" s="81"/>
      <c r="F39" s="82"/>
      <c r="J39" s="58" t="s">
        <v>14</v>
      </c>
      <c r="K39" s="58"/>
      <c r="L39" s="58"/>
      <c r="M39" s="58"/>
      <c r="N39" s="58"/>
      <c r="O39" s="58"/>
      <c r="Q39" s="83" t="s">
        <v>19</v>
      </c>
      <c r="R39" s="83"/>
    </row>
    <row r="40" spans="1:37" ht="17.25" customHeight="1">
      <c r="A40" s="84" t="s">
        <v>11</v>
      </c>
      <c r="B40" s="84"/>
      <c r="C40" s="84"/>
      <c r="D40" s="84"/>
      <c r="E40" s="84"/>
      <c r="F40" s="85"/>
      <c r="G40" s="77" t="s">
        <v>13</v>
      </c>
      <c r="H40" s="77"/>
      <c r="I40" s="54"/>
      <c r="J40" s="53" t="s">
        <v>8</v>
      </c>
      <c r="K40" s="54"/>
      <c r="L40" s="53" t="s">
        <v>10</v>
      </c>
      <c r="M40" s="54"/>
      <c r="N40" s="53" t="s">
        <v>9</v>
      </c>
      <c r="O40" s="54"/>
      <c r="P40" s="5"/>
      <c r="Q40" s="5"/>
      <c r="R40" s="73" t="s">
        <v>37</v>
      </c>
      <c r="S40" s="73"/>
      <c r="T40" s="73"/>
      <c r="U40" s="5"/>
      <c r="V40" s="86" t="s">
        <v>16</v>
      </c>
      <c r="W40" s="86"/>
      <c r="X40" s="86"/>
      <c r="Y40" s="86"/>
      <c r="Z40" s="86"/>
      <c r="AA40" s="86"/>
      <c r="AB40" s="55" t="s">
        <v>17</v>
      </c>
      <c r="AC40" s="56"/>
      <c r="AD40" s="57"/>
      <c r="AE40" s="78" t="s">
        <v>8</v>
      </c>
      <c r="AF40" s="79"/>
      <c r="AG40" s="78" t="s">
        <v>10</v>
      </c>
      <c r="AH40" s="79"/>
      <c r="AI40" s="78" t="s">
        <v>9</v>
      </c>
      <c r="AJ40" s="79"/>
      <c r="AK40" s="4"/>
    </row>
    <row r="41" spans="1:37" ht="49.5">
      <c r="A41" s="10" t="s">
        <v>7</v>
      </c>
      <c r="B41" s="10" t="s">
        <v>15</v>
      </c>
      <c r="C41" s="10" t="s">
        <v>0</v>
      </c>
      <c r="D41" s="10" t="s">
        <v>1</v>
      </c>
      <c r="E41" s="10" t="s">
        <v>2</v>
      </c>
      <c r="F41" s="49" t="s">
        <v>3</v>
      </c>
      <c r="G41" s="48" t="s">
        <v>1</v>
      </c>
      <c r="H41" s="12" t="s">
        <v>2</v>
      </c>
      <c r="I41" s="10" t="s">
        <v>3</v>
      </c>
      <c r="J41" s="13" t="s">
        <v>5</v>
      </c>
      <c r="K41" s="14" t="s">
        <v>6</v>
      </c>
      <c r="L41" s="13" t="s">
        <v>5</v>
      </c>
      <c r="M41" s="14" t="s">
        <v>6</v>
      </c>
      <c r="N41" s="13" t="s">
        <v>5</v>
      </c>
      <c r="O41" s="14" t="s">
        <v>6</v>
      </c>
      <c r="P41" s="10" t="s">
        <v>4</v>
      </c>
      <c r="Q41" s="28"/>
      <c r="R41" s="10" t="s">
        <v>35</v>
      </c>
      <c r="S41" s="10" t="s">
        <v>34</v>
      </c>
      <c r="T41" s="10" t="s">
        <v>36</v>
      </c>
      <c r="U41" s="28"/>
      <c r="V41" s="10" t="s">
        <v>18</v>
      </c>
      <c r="W41" s="10" t="s">
        <v>15</v>
      </c>
      <c r="X41" s="10" t="s">
        <v>0</v>
      </c>
      <c r="Y41" s="10" t="s">
        <v>1</v>
      </c>
      <c r="Z41" s="10" t="s">
        <v>2</v>
      </c>
      <c r="AA41" s="10" t="s">
        <v>12</v>
      </c>
      <c r="AB41" s="11" t="s">
        <v>1</v>
      </c>
      <c r="AC41" s="12" t="s">
        <v>2</v>
      </c>
      <c r="AD41" s="10" t="s">
        <v>3</v>
      </c>
      <c r="AE41" s="13" t="s">
        <v>5</v>
      </c>
      <c r="AF41" s="14" t="s">
        <v>6</v>
      </c>
      <c r="AG41" s="13" t="s">
        <v>5</v>
      </c>
      <c r="AH41" s="14" t="s">
        <v>6</v>
      </c>
      <c r="AI41" s="13" t="s">
        <v>5</v>
      </c>
      <c r="AJ41" s="14" t="s">
        <v>6</v>
      </c>
      <c r="AK41" s="10" t="s">
        <v>4</v>
      </c>
    </row>
    <row r="42" spans="1:37" ht="16.5">
      <c r="A42" s="9">
        <v>1</v>
      </c>
      <c r="B42" s="9"/>
      <c r="C42" s="9"/>
      <c r="D42" s="9"/>
      <c r="E42" s="9"/>
      <c r="F42" s="47"/>
      <c r="G42" s="46"/>
      <c r="H42" s="32"/>
      <c r="I42" s="33"/>
      <c r="J42" s="31"/>
      <c r="K42" s="32"/>
      <c r="L42" s="31"/>
      <c r="M42" s="32"/>
      <c r="N42" s="31"/>
      <c r="O42" s="32"/>
      <c r="P42" s="7"/>
      <c r="Q42" s="29"/>
      <c r="R42" s="7">
        <f>((G42*J42)+(H42*K42))/1000*I42</f>
        <v>0</v>
      </c>
      <c r="S42" s="7">
        <f>((G42*L42)+(H42*M42))/1000*I42</f>
        <v>0</v>
      </c>
      <c r="T42" s="7">
        <f>((G42*N42)+(H42*O42))/1000*I42</f>
        <v>0</v>
      </c>
      <c r="U42" s="29"/>
      <c r="V42" s="9">
        <f aca="true" t="shared" si="19" ref="V42:V51">A42</f>
        <v>1</v>
      </c>
      <c r="W42" s="9">
        <f>IF(B42=0,"",B42)</f>
      </c>
      <c r="X42" s="9">
        <f>IF(C42=0,"",C42)</f>
      </c>
      <c r="Y42" s="9">
        <f>IF(D42=0,"",D42)</f>
      </c>
      <c r="Z42" s="9">
        <f>IF(E42=0,"",E42)</f>
      </c>
      <c r="AA42" s="9">
        <f>IF(F42=0,"",F42)</f>
      </c>
      <c r="AB42" s="50">
        <f>IF((G42+1*K42+1*M42+1*O42)=0,"",G42+(1*K42)+(1*M42)+(1*O42))</f>
      </c>
      <c r="AC42" s="33">
        <f aca="true" t="shared" si="20" ref="AC42:AC51">IF((H42+1*J42+1*L42+1*N42)=0,"",H42+1*J42+1*L42+1*N42)</f>
      </c>
      <c r="AD42" s="33">
        <f aca="true" t="shared" si="21" ref="AD42:AD51">IF(I42=0,"",I42)</f>
      </c>
      <c r="AE42" s="31">
        <f aca="true" t="shared" si="22" ref="AE42:AE51">IF(J42=0,"",J42)</f>
      </c>
      <c r="AF42" s="33">
        <f aca="true" t="shared" si="23" ref="AF42:AF51">IF(K42=0,"",K42)</f>
      </c>
      <c r="AG42" s="31">
        <f aca="true" t="shared" si="24" ref="AG42:AG51">IF(L42=0,"",L42)</f>
      </c>
      <c r="AH42" s="33">
        <f aca="true" t="shared" si="25" ref="AH42:AH51">IF(M42=0,"",M42)</f>
      </c>
      <c r="AI42" s="31">
        <f aca="true" t="shared" si="26" ref="AI42:AI51">IF(N42=0,"",N42)</f>
      </c>
      <c r="AJ42" s="33">
        <f aca="true" t="shared" si="27" ref="AJ42:AJ51">IF(O42=0,"",O42)</f>
      </c>
      <c r="AK42" s="9">
        <f aca="true" t="shared" si="28" ref="AK42:AK51">IF(P42=0,"",P42)</f>
      </c>
    </row>
    <row r="43" spans="1:37" ht="16.5">
      <c r="A43" s="9">
        <v>2</v>
      </c>
      <c r="B43" s="9"/>
      <c r="C43" s="9"/>
      <c r="D43" s="9"/>
      <c r="E43" s="9"/>
      <c r="F43" s="47"/>
      <c r="G43" s="46"/>
      <c r="H43" s="32"/>
      <c r="I43" s="33"/>
      <c r="J43" s="31"/>
      <c r="K43" s="32"/>
      <c r="L43" s="31"/>
      <c r="M43" s="32"/>
      <c r="N43" s="31"/>
      <c r="O43" s="32"/>
      <c r="P43" s="9"/>
      <c r="Q43" s="27"/>
      <c r="R43" s="7">
        <f aca="true" t="shared" si="29" ref="R43:R51">((G43*J43)+(H43*K43))/1000*I43</f>
        <v>0</v>
      </c>
      <c r="S43" s="7">
        <f aca="true" t="shared" si="30" ref="S43:S51">((G43*L43)+(H43*M43))/1000*I43</f>
        <v>0</v>
      </c>
      <c r="T43" s="7">
        <f aca="true" t="shared" si="31" ref="T43:T51">((G43*N43)+(H43*O43))/1000*I43</f>
        <v>0</v>
      </c>
      <c r="U43" s="27"/>
      <c r="V43" s="9">
        <f t="shared" si="19"/>
        <v>2</v>
      </c>
      <c r="W43" s="9">
        <f aca="true" t="shared" si="32" ref="W43:W51">IF(B43=0,"",B43)</f>
      </c>
      <c r="X43" s="9">
        <f aca="true" t="shared" si="33" ref="X43:X51">IF(C43=0,"",C43)</f>
      </c>
      <c r="Y43" s="9">
        <f aca="true" t="shared" si="34" ref="Y43:Y51">IF(D43=0,"",D43)</f>
      </c>
      <c r="Z43" s="9">
        <f aca="true" t="shared" si="35" ref="Z43:Z51">IF(E43=0,"",E43)</f>
      </c>
      <c r="AA43" s="9">
        <f aca="true" t="shared" si="36" ref="AA43:AA51">IF(F43=0,"",F43)</f>
      </c>
      <c r="AB43" s="50">
        <f aca="true" t="shared" si="37" ref="AB43:AB51">IF((G43+(1*K43)+(1*M43)+(1*O43))=0,"",G43+(1*K43)+(1*M43)+(1*O43))</f>
      </c>
      <c r="AC43" s="33">
        <f t="shared" si="20"/>
      </c>
      <c r="AD43" s="33">
        <f t="shared" si="21"/>
      </c>
      <c r="AE43" s="31">
        <f t="shared" si="22"/>
      </c>
      <c r="AF43" s="33">
        <f t="shared" si="23"/>
      </c>
      <c r="AG43" s="31">
        <f t="shared" si="24"/>
      </c>
      <c r="AH43" s="33">
        <f t="shared" si="25"/>
      </c>
      <c r="AI43" s="31">
        <f t="shared" si="26"/>
      </c>
      <c r="AJ43" s="33">
        <f t="shared" si="27"/>
      </c>
      <c r="AK43" s="9">
        <f t="shared" si="28"/>
      </c>
    </row>
    <row r="44" spans="1:37" ht="16.5">
      <c r="A44" s="9">
        <v>3</v>
      </c>
      <c r="B44" s="9"/>
      <c r="C44" s="9"/>
      <c r="D44" s="9"/>
      <c r="E44" s="9"/>
      <c r="F44" s="47"/>
      <c r="G44" s="46"/>
      <c r="H44" s="32"/>
      <c r="I44" s="33"/>
      <c r="J44" s="31"/>
      <c r="K44" s="32"/>
      <c r="L44" s="31"/>
      <c r="M44" s="32"/>
      <c r="N44" s="31"/>
      <c r="O44" s="32"/>
      <c r="P44" s="9"/>
      <c r="Q44" s="27"/>
      <c r="R44" s="7">
        <f t="shared" si="29"/>
        <v>0</v>
      </c>
      <c r="S44" s="7">
        <f t="shared" si="30"/>
        <v>0</v>
      </c>
      <c r="T44" s="7">
        <f t="shared" si="31"/>
        <v>0</v>
      </c>
      <c r="U44" s="27"/>
      <c r="V44" s="9">
        <f t="shared" si="19"/>
        <v>3</v>
      </c>
      <c r="W44" s="9">
        <f t="shared" si="32"/>
      </c>
      <c r="X44" s="9">
        <f t="shared" si="33"/>
      </c>
      <c r="Y44" s="9">
        <f t="shared" si="34"/>
      </c>
      <c r="Z44" s="9">
        <f t="shared" si="35"/>
      </c>
      <c r="AA44" s="9">
        <f t="shared" si="36"/>
      </c>
      <c r="AB44" s="50">
        <f t="shared" si="37"/>
      </c>
      <c r="AC44" s="33">
        <f t="shared" si="20"/>
      </c>
      <c r="AD44" s="33">
        <f t="shared" si="21"/>
      </c>
      <c r="AE44" s="31">
        <f t="shared" si="22"/>
      </c>
      <c r="AF44" s="33">
        <f t="shared" si="23"/>
      </c>
      <c r="AG44" s="31">
        <f t="shared" si="24"/>
      </c>
      <c r="AH44" s="33">
        <f t="shared" si="25"/>
      </c>
      <c r="AI44" s="31">
        <f t="shared" si="26"/>
      </c>
      <c r="AJ44" s="33">
        <f t="shared" si="27"/>
      </c>
      <c r="AK44" s="9">
        <f t="shared" si="28"/>
      </c>
    </row>
    <row r="45" spans="1:37" ht="16.5">
      <c r="A45" s="9">
        <v>4</v>
      </c>
      <c r="B45" s="9"/>
      <c r="C45" s="9"/>
      <c r="D45" s="9"/>
      <c r="E45" s="9"/>
      <c r="F45" s="47"/>
      <c r="G45" s="46"/>
      <c r="H45" s="32"/>
      <c r="I45" s="33"/>
      <c r="J45" s="31"/>
      <c r="K45" s="32"/>
      <c r="L45" s="31"/>
      <c r="M45" s="32"/>
      <c r="N45" s="31"/>
      <c r="O45" s="32"/>
      <c r="P45" s="9"/>
      <c r="Q45" s="27"/>
      <c r="R45" s="7">
        <f t="shared" si="29"/>
        <v>0</v>
      </c>
      <c r="S45" s="7">
        <f t="shared" si="30"/>
        <v>0</v>
      </c>
      <c r="T45" s="7">
        <f t="shared" si="31"/>
        <v>0</v>
      </c>
      <c r="U45" s="27"/>
      <c r="V45" s="9">
        <f t="shared" si="19"/>
        <v>4</v>
      </c>
      <c r="W45" s="9">
        <f t="shared" si="32"/>
      </c>
      <c r="X45" s="9">
        <f t="shared" si="33"/>
      </c>
      <c r="Y45" s="9">
        <f t="shared" si="34"/>
      </c>
      <c r="Z45" s="9">
        <f t="shared" si="35"/>
      </c>
      <c r="AA45" s="9">
        <f t="shared" si="36"/>
      </c>
      <c r="AB45" s="50">
        <f t="shared" si="37"/>
      </c>
      <c r="AC45" s="33">
        <f t="shared" si="20"/>
      </c>
      <c r="AD45" s="33">
        <f t="shared" si="21"/>
      </c>
      <c r="AE45" s="31">
        <f t="shared" si="22"/>
      </c>
      <c r="AF45" s="33">
        <f t="shared" si="23"/>
      </c>
      <c r="AG45" s="31">
        <f t="shared" si="24"/>
      </c>
      <c r="AH45" s="33">
        <f t="shared" si="25"/>
      </c>
      <c r="AI45" s="31">
        <f t="shared" si="26"/>
      </c>
      <c r="AJ45" s="33">
        <f t="shared" si="27"/>
      </c>
      <c r="AK45" s="9">
        <f t="shared" si="28"/>
      </c>
    </row>
    <row r="46" spans="1:37" ht="16.5">
      <c r="A46" s="9">
        <v>5</v>
      </c>
      <c r="B46" s="9"/>
      <c r="C46" s="9"/>
      <c r="D46" s="9"/>
      <c r="E46" s="9"/>
      <c r="F46" s="47"/>
      <c r="G46" s="46"/>
      <c r="H46" s="32"/>
      <c r="I46" s="33"/>
      <c r="J46" s="31"/>
      <c r="K46" s="32"/>
      <c r="L46" s="31"/>
      <c r="M46" s="32"/>
      <c r="N46" s="31"/>
      <c r="O46" s="32"/>
      <c r="P46" s="9"/>
      <c r="Q46" s="27"/>
      <c r="R46" s="7">
        <f t="shared" si="29"/>
        <v>0</v>
      </c>
      <c r="S46" s="7">
        <f t="shared" si="30"/>
        <v>0</v>
      </c>
      <c r="T46" s="7">
        <f t="shared" si="31"/>
        <v>0</v>
      </c>
      <c r="U46" s="27"/>
      <c r="V46" s="9">
        <f t="shared" si="19"/>
        <v>5</v>
      </c>
      <c r="W46" s="9">
        <f t="shared" si="32"/>
      </c>
      <c r="X46" s="9">
        <f t="shared" si="33"/>
      </c>
      <c r="Y46" s="9">
        <f t="shared" si="34"/>
      </c>
      <c r="Z46" s="9">
        <f t="shared" si="35"/>
      </c>
      <c r="AA46" s="9">
        <f t="shared" si="36"/>
      </c>
      <c r="AB46" s="50">
        <f t="shared" si="37"/>
      </c>
      <c r="AC46" s="33">
        <f t="shared" si="20"/>
      </c>
      <c r="AD46" s="33">
        <f t="shared" si="21"/>
      </c>
      <c r="AE46" s="31">
        <f t="shared" si="22"/>
      </c>
      <c r="AF46" s="33">
        <f t="shared" si="23"/>
      </c>
      <c r="AG46" s="31">
        <f t="shared" si="24"/>
      </c>
      <c r="AH46" s="33">
        <f t="shared" si="25"/>
      </c>
      <c r="AI46" s="31">
        <f t="shared" si="26"/>
      </c>
      <c r="AJ46" s="33">
        <f t="shared" si="27"/>
      </c>
      <c r="AK46" s="9">
        <f t="shared" si="28"/>
      </c>
    </row>
    <row r="47" spans="1:37" ht="16.5">
      <c r="A47" s="9">
        <v>6</v>
      </c>
      <c r="B47" s="9"/>
      <c r="C47" s="9"/>
      <c r="D47" s="9"/>
      <c r="E47" s="9"/>
      <c r="F47" s="47"/>
      <c r="G47" s="46"/>
      <c r="H47" s="32"/>
      <c r="I47" s="33"/>
      <c r="J47" s="31"/>
      <c r="K47" s="32"/>
      <c r="L47" s="31"/>
      <c r="M47" s="32"/>
      <c r="N47" s="31"/>
      <c r="O47" s="32"/>
      <c r="P47" s="9"/>
      <c r="Q47" s="27"/>
      <c r="R47" s="7">
        <f t="shared" si="29"/>
        <v>0</v>
      </c>
      <c r="S47" s="7">
        <f t="shared" si="30"/>
        <v>0</v>
      </c>
      <c r="T47" s="7">
        <f t="shared" si="31"/>
        <v>0</v>
      </c>
      <c r="U47" s="27"/>
      <c r="V47" s="9">
        <f t="shared" si="19"/>
        <v>6</v>
      </c>
      <c r="W47" s="9">
        <f t="shared" si="32"/>
      </c>
      <c r="X47" s="9">
        <f t="shared" si="33"/>
      </c>
      <c r="Y47" s="9">
        <f t="shared" si="34"/>
      </c>
      <c r="Z47" s="9">
        <f t="shared" si="35"/>
      </c>
      <c r="AA47" s="9">
        <f t="shared" si="36"/>
      </c>
      <c r="AB47" s="50">
        <f t="shared" si="37"/>
      </c>
      <c r="AC47" s="33">
        <f t="shared" si="20"/>
      </c>
      <c r="AD47" s="33">
        <f t="shared" si="21"/>
      </c>
      <c r="AE47" s="31">
        <f t="shared" si="22"/>
      </c>
      <c r="AF47" s="33">
        <f t="shared" si="23"/>
      </c>
      <c r="AG47" s="31">
        <f t="shared" si="24"/>
      </c>
      <c r="AH47" s="33">
        <f t="shared" si="25"/>
      </c>
      <c r="AI47" s="31">
        <f t="shared" si="26"/>
      </c>
      <c r="AJ47" s="33">
        <f t="shared" si="27"/>
      </c>
      <c r="AK47" s="9">
        <f t="shared" si="28"/>
      </c>
    </row>
    <row r="48" spans="1:37" ht="16.5">
      <c r="A48" s="9">
        <v>7</v>
      </c>
      <c r="B48" s="9"/>
      <c r="C48" s="9"/>
      <c r="D48" s="9"/>
      <c r="E48" s="9"/>
      <c r="F48" s="47"/>
      <c r="G48" s="46"/>
      <c r="H48" s="32"/>
      <c r="I48" s="33"/>
      <c r="J48" s="31"/>
      <c r="K48" s="32"/>
      <c r="L48" s="31"/>
      <c r="M48" s="32"/>
      <c r="N48" s="31"/>
      <c r="O48" s="32"/>
      <c r="P48" s="9"/>
      <c r="Q48" s="27"/>
      <c r="R48" s="7">
        <f t="shared" si="29"/>
        <v>0</v>
      </c>
      <c r="S48" s="7">
        <f t="shared" si="30"/>
        <v>0</v>
      </c>
      <c r="T48" s="7">
        <f t="shared" si="31"/>
        <v>0</v>
      </c>
      <c r="U48" s="27"/>
      <c r="V48" s="9">
        <f t="shared" si="19"/>
        <v>7</v>
      </c>
      <c r="W48" s="9">
        <f t="shared" si="32"/>
      </c>
      <c r="X48" s="9">
        <f t="shared" si="33"/>
      </c>
      <c r="Y48" s="9">
        <f t="shared" si="34"/>
      </c>
      <c r="Z48" s="9">
        <f t="shared" si="35"/>
      </c>
      <c r="AA48" s="9">
        <f t="shared" si="36"/>
      </c>
      <c r="AB48" s="50">
        <f t="shared" si="37"/>
      </c>
      <c r="AC48" s="33">
        <f t="shared" si="20"/>
      </c>
      <c r="AD48" s="33">
        <f t="shared" si="21"/>
      </c>
      <c r="AE48" s="31">
        <f t="shared" si="22"/>
      </c>
      <c r="AF48" s="33">
        <f t="shared" si="23"/>
      </c>
      <c r="AG48" s="31">
        <f t="shared" si="24"/>
      </c>
      <c r="AH48" s="33">
        <f t="shared" si="25"/>
      </c>
      <c r="AI48" s="31">
        <f t="shared" si="26"/>
      </c>
      <c r="AJ48" s="33">
        <f t="shared" si="27"/>
      </c>
      <c r="AK48" s="9">
        <f t="shared" si="28"/>
      </c>
    </row>
    <row r="49" spans="1:37" ht="16.5">
      <c r="A49" s="9">
        <v>8</v>
      </c>
      <c r="B49" s="9"/>
      <c r="C49" s="9"/>
      <c r="D49" s="9"/>
      <c r="E49" s="9"/>
      <c r="F49" s="47"/>
      <c r="G49" s="46"/>
      <c r="H49" s="32"/>
      <c r="I49" s="33"/>
      <c r="J49" s="31"/>
      <c r="K49" s="32"/>
      <c r="L49" s="31"/>
      <c r="M49" s="32"/>
      <c r="N49" s="31"/>
      <c r="O49" s="32"/>
      <c r="P49" s="9"/>
      <c r="Q49" s="27"/>
      <c r="R49" s="7">
        <f t="shared" si="29"/>
        <v>0</v>
      </c>
      <c r="S49" s="7">
        <f t="shared" si="30"/>
        <v>0</v>
      </c>
      <c r="T49" s="7">
        <f t="shared" si="31"/>
        <v>0</v>
      </c>
      <c r="U49" s="27"/>
      <c r="V49" s="9">
        <f t="shared" si="19"/>
        <v>8</v>
      </c>
      <c r="W49" s="9">
        <f t="shared" si="32"/>
      </c>
      <c r="X49" s="9">
        <f t="shared" si="33"/>
      </c>
      <c r="Y49" s="9">
        <f t="shared" si="34"/>
      </c>
      <c r="Z49" s="9">
        <f t="shared" si="35"/>
      </c>
      <c r="AA49" s="9">
        <f t="shared" si="36"/>
      </c>
      <c r="AB49" s="50">
        <f t="shared" si="37"/>
      </c>
      <c r="AC49" s="33">
        <f t="shared" si="20"/>
      </c>
      <c r="AD49" s="33">
        <f t="shared" si="21"/>
      </c>
      <c r="AE49" s="31">
        <f t="shared" si="22"/>
      </c>
      <c r="AF49" s="33">
        <f t="shared" si="23"/>
      </c>
      <c r="AG49" s="31">
        <f t="shared" si="24"/>
      </c>
      <c r="AH49" s="33">
        <f t="shared" si="25"/>
      </c>
      <c r="AI49" s="31">
        <f t="shared" si="26"/>
      </c>
      <c r="AJ49" s="33">
        <f t="shared" si="27"/>
      </c>
      <c r="AK49" s="9">
        <f t="shared" si="28"/>
      </c>
    </row>
    <row r="50" spans="1:37" ht="16.5">
      <c r="A50" s="9">
        <v>9</v>
      </c>
      <c r="B50" s="9"/>
      <c r="C50" s="9"/>
      <c r="D50" s="9"/>
      <c r="E50" s="9"/>
      <c r="F50" s="47"/>
      <c r="G50" s="46"/>
      <c r="H50" s="32"/>
      <c r="I50" s="33"/>
      <c r="J50" s="31"/>
      <c r="K50" s="32"/>
      <c r="L50" s="31"/>
      <c r="M50" s="32"/>
      <c r="N50" s="31"/>
      <c r="O50" s="32"/>
      <c r="P50" s="9"/>
      <c r="Q50" s="27"/>
      <c r="R50" s="7">
        <f t="shared" si="29"/>
        <v>0</v>
      </c>
      <c r="S50" s="7">
        <f t="shared" si="30"/>
        <v>0</v>
      </c>
      <c r="T50" s="7">
        <f t="shared" si="31"/>
        <v>0</v>
      </c>
      <c r="U50" s="27"/>
      <c r="V50" s="9">
        <f t="shared" si="19"/>
        <v>9</v>
      </c>
      <c r="W50" s="9">
        <f t="shared" si="32"/>
      </c>
      <c r="X50" s="9">
        <f t="shared" si="33"/>
      </c>
      <c r="Y50" s="9">
        <f t="shared" si="34"/>
      </c>
      <c r="Z50" s="9">
        <f t="shared" si="35"/>
      </c>
      <c r="AA50" s="9">
        <f t="shared" si="36"/>
      </c>
      <c r="AB50" s="50">
        <f t="shared" si="37"/>
      </c>
      <c r="AC50" s="33">
        <f t="shared" si="20"/>
      </c>
      <c r="AD50" s="33">
        <f t="shared" si="21"/>
      </c>
      <c r="AE50" s="31">
        <f t="shared" si="22"/>
      </c>
      <c r="AF50" s="33">
        <f t="shared" si="23"/>
      </c>
      <c r="AG50" s="31">
        <f t="shared" si="24"/>
      </c>
      <c r="AH50" s="33">
        <f t="shared" si="25"/>
      </c>
      <c r="AI50" s="31">
        <f t="shared" si="26"/>
      </c>
      <c r="AJ50" s="33">
        <f t="shared" si="27"/>
      </c>
      <c r="AK50" s="9">
        <f t="shared" si="28"/>
      </c>
    </row>
    <row r="51" spans="1:37" ht="16.5">
      <c r="A51" s="9">
        <v>10</v>
      </c>
      <c r="B51" s="9"/>
      <c r="C51" s="9"/>
      <c r="D51" s="9"/>
      <c r="E51" s="9"/>
      <c r="F51" s="47"/>
      <c r="G51" s="46"/>
      <c r="H51" s="32"/>
      <c r="I51" s="33"/>
      <c r="J51" s="31"/>
      <c r="K51" s="32"/>
      <c r="L51" s="31"/>
      <c r="M51" s="32"/>
      <c r="N51" s="31"/>
      <c r="O51" s="32"/>
      <c r="P51" s="9"/>
      <c r="Q51" s="27"/>
      <c r="R51" s="7">
        <f t="shared" si="29"/>
        <v>0</v>
      </c>
      <c r="S51" s="7">
        <f t="shared" si="30"/>
        <v>0</v>
      </c>
      <c r="T51" s="7">
        <f t="shared" si="31"/>
        <v>0</v>
      </c>
      <c r="U51" s="27"/>
      <c r="V51" s="9">
        <f t="shared" si="19"/>
        <v>10</v>
      </c>
      <c r="W51" s="9">
        <f t="shared" si="32"/>
      </c>
      <c r="X51" s="9">
        <f t="shared" si="33"/>
      </c>
      <c r="Y51" s="9">
        <f t="shared" si="34"/>
      </c>
      <c r="Z51" s="9">
        <f t="shared" si="35"/>
      </c>
      <c r="AA51" s="9">
        <f t="shared" si="36"/>
      </c>
      <c r="AB51" s="50">
        <f t="shared" si="37"/>
      </c>
      <c r="AC51" s="33">
        <f t="shared" si="20"/>
      </c>
      <c r="AD51" s="33">
        <f t="shared" si="21"/>
      </c>
      <c r="AE51" s="31">
        <f t="shared" si="22"/>
      </c>
      <c r="AF51" s="33">
        <f t="shared" si="23"/>
      </c>
      <c r="AG51" s="31">
        <f t="shared" si="24"/>
      </c>
      <c r="AH51" s="33">
        <f t="shared" si="25"/>
      </c>
      <c r="AI51" s="31">
        <f t="shared" si="26"/>
      </c>
      <c r="AJ51" s="33">
        <f t="shared" si="27"/>
      </c>
      <c r="AK51" s="9">
        <f t="shared" si="28"/>
      </c>
    </row>
    <row r="52" spans="18:20" ht="16.5">
      <c r="R52" s="37">
        <f>SUM(R42:R51)*R38</f>
        <v>0</v>
      </c>
      <c r="S52" s="37">
        <f>SUM(S42:S51)*R38</f>
        <v>0</v>
      </c>
      <c r="T52" s="37">
        <f>SUM(T42:T51)*R38</f>
        <v>0</v>
      </c>
    </row>
    <row r="53" spans="18:20" ht="16.5">
      <c r="R53" s="26" t="s">
        <v>41</v>
      </c>
      <c r="S53" s="26">
        <f>SUM(I42:I51)</f>
        <v>0</v>
      </c>
      <c r="T53" s="27"/>
    </row>
    <row r="54" spans="18:20" ht="16.5">
      <c r="R54" s="27"/>
      <c r="S54" s="27"/>
      <c r="T54" s="27"/>
    </row>
    <row r="55" spans="18:20" ht="16.5">
      <c r="R55" s="44" t="s">
        <v>40</v>
      </c>
      <c r="S55" s="33">
        <f>S53+R52+S52+T52</f>
        <v>0</v>
      </c>
      <c r="T55" s="27"/>
    </row>
  </sheetData>
  <sheetProtection/>
  <mergeCells count="46">
    <mergeCell ref="A40:F40"/>
    <mergeCell ref="V17:AA17"/>
    <mergeCell ref="V40:AA40"/>
    <mergeCell ref="Q39:R39"/>
    <mergeCell ref="Y8:AH12"/>
    <mergeCell ref="L40:M40"/>
    <mergeCell ref="A15:F16"/>
    <mergeCell ref="A17:F17"/>
    <mergeCell ref="R17:T17"/>
    <mergeCell ref="A29:P29"/>
    <mergeCell ref="AI40:AJ40"/>
    <mergeCell ref="Q11:R11"/>
    <mergeCell ref="A30:P30"/>
    <mergeCell ref="N17:O17"/>
    <mergeCell ref="J39:O39"/>
    <mergeCell ref="G40:I40"/>
    <mergeCell ref="J40:K40"/>
    <mergeCell ref="A31:P31"/>
    <mergeCell ref="A33:P33"/>
    <mergeCell ref="A34:P34"/>
    <mergeCell ref="N40:O40"/>
    <mergeCell ref="AB40:AD40"/>
    <mergeCell ref="AE40:AF40"/>
    <mergeCell ref="AG40:AH40"/>
    <mergeCell ref="L17:M17"/>
    <mergeCell ref="AG17:AH17"/>
    <mergeCell ref="AE17:AF17"/>
    <mergeCell ref="R40:T40"/>
    <mergeCell ref="A35:P35"/>
    <mergeCell ref="A38:F39"/>
    <mergeCell ref="E8:F9"/>
    <mergeCell ref="A10:B10"/>
    <mergeCell ref="A11:C12"/>
    <mergeCell ref="A13:F14"/>
    <mergeCell ref="G17:I17"/>
    <mergeCell ref="AI17:AJ17"/>
    <mergeCell ref="A32:P32"/>
    <mergeCell ref="B1:M4"/>
    <mergeCell ref="J17:K17"/>
    <mergeCell ref="AB17:AD17"/>
    <mergeCell ref="J16:O16"/>
    <mergeCell ref="B5:C5"/>
    <mergeCell ref="K6:L6"/>
    <mergeCell ref="A7:B7"/>
    <mergeCell ref="E7:F7"/>
    <mergeCell ref="A8:C9"/>
  </mergeCells>
  <hyperlinks>
    <hyperlink ref="M10" r:id="rId1" display="andrius@bengita.lt"/>
    <hyperlink ref="M14" r:id="rId2" display="paslauga@bengita.lt"/>
  </hyperlinks>
  <printOptions/>
  <pageMargins left="0.25" right="0.25" top="0.75" bottom="0.75" header="0.3" footer="0.3"/>
  <pageSetup fitToHeight="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Dalios baldai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</dc:creator>
  <cp:keywords/>
  <dc:description/>
  <cp:lastModifiedBy>Andrius</cp:lastModifiedBy>
  <cp:lastPrinted>2021-01-26T13:47:31Z</cp:lastPrinted>
  <dcterms:created xsi:type="dcterms:W3CDTF">2016-05-06T05:43:19Z</dcterms:created>
  <dcterms:modified xsi:type="dcterms:W3CDTF">2021-02-17T14:22:06Z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